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<sst xmlns="http://schemas.openxmlformats.org/spreadsheetml/2006/main" count="239" uniqueCount="90">
  <si>
    <t>Школа</t>
  </si>
  <si>
    <t>"Чистовская ООШ" - филиал МКОУ "Альменевская СОШ"</t>
  </si>
  <si>
    <t>Утвердил:</t>
  </si>
  <si>
    <t>должность</t>
  </si>
  <si>
    <t>руководитель филиала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</si>
  <si>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</si>
  <si>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</si>
  <si>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</si>
  <si>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</si>
  <si>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</si>
  <si>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</si>
  <si>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</si>
  <si>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</si>
  <si>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</si>
  <si>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</si>
  <si>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</si>
  <si>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</si>
  <si>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</si>
  <si>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</si>
  <si>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</si>
  <si>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</si>
  <si>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</si>
  <si>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</si>
  <si>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</si>
  <si>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</si>
  <si>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</si>
  <si>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</si>
  <si>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ячневая(или пшеничная) на молоке сладкая, </t>
  </si>
  <si>
    <t>с маслом</t>
  </si>
  <si>
    <t>гор.напиток</t>
  </si>
  <si>
    <r>
      <rPr>
        <sz val="11"/>
        <color rgb="FF000000"/>
        <rFont val="Calibri"/>
        <charset val="134"/>
      </rPr>
      <t>чай  с сахаром  и лимоном</t>
    </r>
  </si>
  <si>
    <t>хлеб</t>
  </si>
  <si>
    <t>хлеб "Витаминный" с микронутриентами</t>
  </si>
  <si>
    <t>фрукты</t>
  </si>
  <si>
    <t xml:space="preserve">йогурт 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</si>
  <si>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</si>
  <si>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</si>
  <si>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</si>
  <si>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</si>
  <si>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</si>
  <si>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</si>
  <si>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</si>
  <si>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</si>
  <si>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</si>
  <si>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</si>
  <si>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</si>
  <si>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</si>
  <si>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</si>
  <si>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</si>
  <si>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</si>
  <si>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</si>
  <si>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</si>
  <si>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</si>
  <si>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</si>
  <si>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</si>
  <si>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r>
      <rPr>
        <sz val="11"/>
        <color rgb="FF000000"/>
        <rFont val="Calibri"/>
        <charset val="134"/>
      </rPr>
      <t>нарезка из свежих овощей (огурцы/помидоры)</t>
    </r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</si>
  <si>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</si>
  <si>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или рассольник</t>
  </si>
  <si>
    <t>кисель из концентрата  Детский с витамином D + 12 вит.</t>
  </si>
  <si>
    <t>банан</t>
  </si>
  <si>
    <t>бутерброд с маслом и сыром</t>
  </si>
  <si>
    <t xml:space="preserve">котлета с подливой, гречка отварная </t>
  </si>
  <si>
    <t>/  или тефтели</t>
  </si>
  <si>
    <t>кофейный напиток на молоке</t>
  </si>
  <si>
    <t>нарезка из свежих овощей (капуста/помидоры)</t>
  </si>
  <si>
    <t>23/45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</si>
  <si>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</si>
  <si>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</si>
  <si>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</si>
  <si>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Груша  /яблоко</t>
  </si>
  <si>
    <t>бутерброд с  сыром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</si>
  <si>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</si>
  <si>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</si>
  <si>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</si>
  <si>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</si>
  <si>
    <t>картофельное пюре</t>
  </si>
  <si>
    <t>рыба запеченная с овощами</t>
  </si>
  <si>
    <t>кисель</t>
  </si>
  <si>
    <t xml:space="preserve">Горошек зеленый 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</si>
  <si>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</si>
  <si>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</si>
  <si>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</si>
  <si>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</si>
  <si>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котлета куриная с подливой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</si>
  <si>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</si>
  <si>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</si>
  <si>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</si>
  <si>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</si>
  <si>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Среднее значение за период:</t>
  </si>
  <si>
    <t>Косарева С.В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</si>
</sst>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0" borderId="0" xfId="0" applyFont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2" fillId="3" borderId="8" xfId="0" applyFont="1" applyFill="1" applyBorder="1" applyAlignment="1" applyProtection="1">
      <alignment vertical="top" wrapText="1"/>
      <protection locked="0"/>
    </xf>
    <xf numFmtId="0" fontId="12" fillId="3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66" t="s">
        <v>1</v>
      </c>
      <c r="D1" s="67"/>
      <c r="E1" s="67"/>
      <c r="F1" s="3" t="s">
        <v>2</v>
      </c>
      <c r="G1" s="1" t="s">
        <v>3</v>
      </c>
      <c r="H1" s="68" t="s">
        <v>4</v>
      </c>
      <c r="I1" s="68"/>
      <c r="J1" s="68"/>
      <c r="K1" s="68"/>
    </row>
    <row r="2" spans="1:12" ht="17.399999999999999">
      <c r="A2" s="4" t="s">
        <v>5</v>
      </c>
      <c r="C2" s="1"/>
      <c r="G2" s="1" t="s">
        <v>6</v>
      </c>
      <c r="H2" s="68" t="s">
        <v>89</v>
      </c>
      <c r="I2" s="68"/>
      <c r="J2" s="68"/>
      <c r="K2" s="6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23</v>
      </c>
      <c r="I3" s="8">
        <v>8</v>
      </c>
      <c r="J3" s="46">
        <v>2024</v>
      </c>
      <c r="K3" s="47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0.6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8" t="s">
        <v>23</v>
      </c>
      <c r="L5" s="12" t="s">
        <v>24</v>
      </c>
    </row>
    <row r="6" spans="1:12" ht="14.4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200</v>
      </c>
      <c r="G6" s="18">
        <v>6.2</v>
      </c>
      <c r="H6" s="18">
        <v>4.5999999999999996</v>
      </c>
      <c r="I6" s="18">
        <v>41.6</v>
      </c>
      <c r="J6" s="18">
        <v>233</v>
      </c>
      <c r="K6" s="49">
        <v>174</v>
      </c>
      <c r="L6" s="18"/>
    </row>
    <row r="7" spans="1:12" ht="14.4">
      <c r="A7" s="19"/>
      <c r="B7" s="20"/>
      <c r="C7" s="21"/>
      <c r="D7" s="22"/>
      <c r="E7" s="23" t="s">
        <v>28</v>
      </c>
      <c r="F7" s="24"/>
      <c r="G7" s="24"/>
      <c r="H7" s="24"/>
      <c r="I7" s="24"/>
      <c r="J7" s="24"/>
      <c r="K7" s="50"/>
      <c r="L7" s="24"/>
    </row>
    <row r="8" spans="1:12" ht="14.4">
      <c r="A8" s="19"/>
      <c r="B8" s="20"/>
      <c r="C8" s="21"/>
      <c r="D8" s="25" t="s">
        <v>29</v>
      </c>
      <c r="E8" s="26" t="s">
        <v>30</v>
      </c>
      <c r="F8" s="24">
        <v>200</v>
      </c>
      <c r="G8" s="24">
        <v>0.4</v>
      </c>
      <c r="H8" s="24">
        <v>0.2</v>
      </c>
      <c r="I8" s="24">
        <v>21.2</v>
      </c>
      <c r="J8" s="24">
        <v>82.2</v>
      </c>
      <c r="K8" s="50">
        <v>377</v>
      </c>
      <c r="L8" s="24"/>
    </row>
    <row r="9" spans="1:12" ht="14.4">
      <c r="A9" s="19"/>
      <c r="B9" s="20"/>
      <c r="C9" s="21"/>
      <c r="D9" s="25" t="s">
        <v>31</v>
      </c>
      <c r="E9" s="23" t="s">
        <v>32</v>
      </c>
      <c r="F9" s="24">
        <v>30</v>
      </c>
      <c r="G9" s="24">
        <v>2.31</v>
      </c>
      <c r="H9" s="24">
        <v>1</v>
      </c>
      <c r="I9" s="24">
        <v>11</v>
      </c>
      <c r="J9" s="24">
        <v>60.3</v>
      </c>
      <c r="K9" s="50"/>
      <c r="L9" s="24"/>
    </row>
    <row r="10" spans="1:12" ht="14.4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4</v>
      </c>
      <c r="H10" s="24">
        <v>3.2</v>
      </c>
      <c r="I10" s="24">
        <v>8.5</v>
      </c>
      <c r="J10" s="24">
        <v>87</v>
      </c>
      <c r="K10" s="50"/>
      <c r="L10" s="24"/>
    </row>
    <row r="11" spans="1:12" ht="14.4">
      <c r="A11" s="19"/>
      <c r="B11" s="20"/>
      <c r="C11" s="21"/>
      <c r="D11" s="22"/>
      <c r="E11" s="23" t="s">
        <v>35</v>
      </c>
      <c r="F11" s="27">
        <v>40</v>
      </c>
      <c r="G11" s="27">
        <v>4.3</v>
      </c>
      <c r="H11" s="27">
        <v>4.0999999999999996</v>
      </c>
      <c r="I11" s="27">
        <v>7.6</v>
      </c>
      <c r="J11" s="27">
        <v>86</v>
      </c>
      <c r="K11" s="50">
        <v>3</v>
      </c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4.4">
      <c r="A13" s="28"/>
      <c r="B13" s="29"/>
      <c r="C13" s="30"/>
      <c r="D13" s="31" t="s">
        <v>36</v>
      </c>
      <c r="E13" s="32"/>
      <c r="F13" s="33">
        <f>SUM(F6:F12)</f>
        <v>570</v>
      </c>
      <c r="G13" s="33">
        <f t="shared" ref="G13:J13" si="0">SUM(G6:G12)</f>
        <v>17.21</v>
      </c>
      <c r="H13" s="33">
        <f t="shared" si="0"/>
        <v>13.1</v>
      </c>
      <c r="I13" s="33">
        <f t="shared" si="0"/>
        <v>89.899999999999991</v>
      </c>
      <c r="J13" s="33">
        <f t="shared" si="0"/>
        <v>548.5</v>
      </c>
      <c r="K13" s="51"/>
      <c r="L13" s="33">
        <f t="shared" ref="L13" si="1">SUM(L6:L12)</f>
        <v>0</v>
      </c>
    </row>
    <row r="14" spans="1:12" ht="14.4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4.4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4.4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4.4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4.4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4.4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4.4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4.4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4.4">
      <c r="A24" s="37">
        <f>A6</f>
        <v>1</v>
      </c>
      <c r="B24" s="38">
        <f>B6</f>
        <v>1</v>
      </c>
      <c r="C24" s="63" t="s">
        <v>45</v>
      </c>
      <c r="D24" s="64"/>
      <c r="E24" s="39"/>
      <c r="F24" s="40">
        <f>F13+F23</f>
        <v>570</v>
      </c>
      <c r="G24" s="40">
        <f t="shared" ref="G24:J24" si="4">G13+G23</f>
        <v>17.21</v>
      </c>
      <c r="H24" s="40">
        <f t="shared" si="4"/>
        <v>13.1</v>
      </c>
      <c r="I24" s="40">
        <f t="shared" si="4"/>
        <v>89.899999999999991</v>
      </c>
      <c r="J24" s="40">
        <f t="shared" si="4"/>
        <v>548.5</v>
      </c>
      <c r="K24" s="40"/>
      <c r="L24" s="40">
        <f t="shared" ref="L24" si="5">L13+L23</f>
        <v>0</v>
      </c>
    </row>
    <row r="25" spans="1:12" ht="14.4">
      <c r="A25" s="41">
        <v>1</v>
      </c>
      <c r="B25" s="20">
        <v>2</v>
      </c>
      <c r="C25" s="15" t="s">
        <v>25</v>
      </c>
      <c r="D25" s="16" t="s">
        <v>26</v>
      </c>
      <c r="E25" s="26" t="s">
        <v>46</v>
      </c>
      <c r="F25" s="18">
        <v>160</v>
      </c>
      <c r="G25" s="18">
        <v>19</v>
      </c>
      <c r="H25" s="18">
        <v>14</v>
      </c>
      <c r="I25" s="18">
        <v>62.2</v>
      </c>
      <c r="J25" s="18">
        <v>288</v>
      </c>
      <c r="K25" s="49">
        <v>233</v>
      </c>
      <c r="L25" s="18"/>
    </row>
    <row r="26" spans="1:12" ht="14.4">
      <c r="A26" s="41"/>
      <c r="B26" s="20"/>
      <c r="C26" s="21"/>
      <c r="D26" s="22"/>
      <c r="E26" s="23" t="s">
        <v>47</v>
      </c>
      <c r="F26" s="24">
        <v>160</v>
      </c>
      <c r="G26" s="24">
        <v>3.5</v>
      </c>
      <c r="H26" s="24">
        <v>3</v>
      </c>
      <c r="I26" s="24">
        <v>12</v>
      </c>
      <c r="J26" s="24">
        <v>68</v>
      </c>
      <c r="K26" s="50">
        <v>128</v>
      </c>
      <c r="L26" s="24"/>
    </row>
    <row r="27" spans="1:12" ht="14.4">
      <c r="A27" s="41"/>
      <c r="B27" s="20"/>
      <c r="C27" s="21"/>
      <c r="D27" s="25" t="s">
        <v>29</v>
      </c>
      <c r="E27" s="23" t="s">
        <v>48</v>
      </c>
      <c r="F27" s="24">
        <v>200</v>
      </c>
      <c r="G27" s="24">
        <v>0</v>
      </c>
      <c r="H27" s="24">
        <v>0</v>
      </c>
      <c r="I27" s="24">
        <v>2.4</v>
      </c>
      <c r="J27" s="24">
        <v>72</v>
      </c>
      <c r="K27" s="50">
        <v>342</v>
      </c>
      <c r="L27" s="24"/>
    </row>
    <row r="28" spans="1:12" ht="14.4">
      <c r="A28" s="41"/>
      <c r="B28" s="20"/>
      <c r="C28" s="21"/>
      <c r="D28" s="25" t="s">
        <v>31</v>
      </c>
      <c r="E28" s="23" t="s">
        <v>49</v>
      </c>
      <c r="F28" s="24">
        <v>30</v>
      </c>
      <c r="G28" s="24">
        <v>2.2000000000000002</v>
      </c>
      <c r="H28" s="24">
        <v>0.4</v>
      </c>
      <c r="I28" s="24">
        <v>9</v>
      </c>
      <c r="J28" s="24">
        <v>56</v>
      </c>
      <c r="K28" s="50"/>
      <c r="L28" s="24"/>
    </row>
    <row r="29" spans="1:12" ht="14.4">
      <c r="A29" s="41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50"/>
      <c r="L29" s="24"/>
    </row>
    <row r="30" spans="1:12" ht="14.4">
      <c r="A30" s="41"/>
      <c r="B30" s="20"/>
      <c r="C30" s="21"/>
      <c r="D30" s="22"/>
      <c r="E30" s="23" t="s">
        <v>50</v>
      </c>
      <c r="F30" s="24">
        <v>30</v>
      </c>
      <c r="G30" s="24">
        <v>2.5</v>
      </c>
      <c r="H30" s="24">
        <v>2.6</v>
      </c>
      <c r="I30" s="24">
        <v>18</v>
      </c>
      <c r="J30" s="24">
        <v>132</v>
      </c>
      <c r="K30" s="50"/>
      <c r="L30" s="24"/>
    </row>
    <row r="31" spans="1:12" ht="14.4">
      <c r="A31" s="41"/>
      <c r="B31" s="20"/>
      <c r="C31" s="21"/>
      <c r="D31" s="22"/>
      <c r="E31" s="23"/>
      <c r="F31" s="24"/>
      <c r="G31" s="24"/>
      <c r="H31" s="24"/>
      <c r="I31" s="24"/>
      <c r="J31" s="24"/>
      <c r="K31" s="50"/>
      <c r="L31" s="24"/>
    </row>
    <row r="32" spans="1:12" ht="14.4">
      <c r="A32" s="42"/>
      <c r="B32" s="29"/>
      <c r="C32" s="30"/>
      <c r="D32" s="31" t="s">
        <v>36</v>
      </c>
      <c r="E32" s="32"/>
      <c r="F32" s="33">
        <f>SUM(F25:F31)</f>
        <v>580</v>
      </c>
      <c r="G32" s="33">
        <f t="shared" ref="G32" si="6">SUM(G25:G31)</f>
        <v>27.2</v>
      </c>
      <c r="H32" s="33">
        <f t="shared" ref="H32" si="7">SUM(H25:H31)</f>
        <v>20</v>
      </c>
      <c r="I32" s="33">
        <f t="shared" ref="I32" si="8">SUM(I25:I31)</f>
        <v>103.60000000000001</v>
      </c>
      <c r="J32" s="33">
        <f t="shared" ref="J32:L32" si="9">SUM(J25:J31)</f>
        <v>616</v>
      </c>
      <c r="K32" s="51"/>
      <c r="L32" s="33">
        <f t="shared" si="9"/>
        <v>0</v>
      </c>
    </row>
    <row r="33" spans="1:12" ht="14.4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4.4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4.4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4.4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4.4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4.4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4.4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4.4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4.4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4.4">
      <c r="A42" s="42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3">
        <f>A25</f>
        <v>1</v>
      </c>
      <c r="B43" s="43">
        <f>B25</f>
        <v>2</v>
      </c>
      <c r="C43" s="63" t="s">
        <v>45</v>
      </c>
      <c r="D43" s="64"/>
      <c r="E43" s="39"/>
      <c r="F43" s="40">
        <f>F32+F42</f>
        <v>580</v>
      </c>
      <c r="G43" s="40">
        <f t="shared" ref="G43" si="14">G32+G42</f>
        <v>27.2</v>
      </c>
      <c r="H43" s="40">
        <f t="shared" ref="H43" si="15">H32+H42</f>
        <v>20</v>
      </c>
      <c r="I43" s="40">
        <f t="shared" ref="I43" si="16">I32+I42</f>
        <v>103.60000000000001</v>
      </c>
      <c r="J43" s="40">
        <f t="shared" ref="J43:L43" si="17">J32+J42</f>
        <v>616</v>
      </c>
      <c r="K43" s="40"/>
      <c r="L43" s="40">
        <f t="shared" si="17"/>
        <v>0</v>
      </c>
    </row>
    <row r="44" spans="1:12" ht="14.4">
      <c r="A44" s="13">
        <v>1</v>
      </c>
      <c r="B44" s="14">
        <v>3</v>
      </c>
      <c r="C44" s="15" t="s">
        <v>25</v>
      </c>
      <c r="D44" s="16" t="s">
        <v>26</v>
      </c>
      <c r="E44" s="26" t="s">
        <v>51</v>
      </c>
      <c r="F44" s="18">
        <v>200</v>
      </c>
      <c r="G44" s="18">
        <v>10</v>
      </c>
      <c r="H44" s="18">
        <v>14.2</v>
      </c>
      <c r="I44" s="18">
        <v>47</v>
      </c>
      <c r="J44" s="18">
        <v>257</v>
      </c>
      <c r="K44" s="49">
        <v>291</v>
      </c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50"/>
      <c r="L45" s="24"/>
    </row>
    <row r="46" spans="1:12" ht="14.4">
      <c r="A46" s="19"/>
      <c r="B46" s="20"/>
      <c r="C46" s="21"/>
      <c r="D46" s="25" t="s">
        <v>29</v>
      </c>
      <c r="E46" s="23" t="s">
        <v>52</v>
      </c>
      <c r="F46" s="24">
        <v>200</v>
      </c>
      <c r="G46" s="24">
        <v>7</v>
      </c>
      <c r="H46" s="24">
        <v>4.5999999999999996</v>
      </c>
      <c r="I46" s="24">
        <v>19.399999999999999</v>
      </c>
      <c r="J46" s="24">
        <v>144</v>
      </c>
      <c r="K46" s="50">
        <v>382</v>
      </c>
      <c r="L46" s="24"/>
    </row>
    <row r="47" spans="1:12" ht="14.4">
      <c r="A47" s="19"/>
      <c r="B47" s="20"/>
      <c r="C47" s="21"/>
      <c r="D47" s="25" t="s">
        <v>31</v>
      </c>
      <c r="E47" s="23" t="s">
        <v>53</v>
      </c>
      <c r="F47" s="24">
        <v>30</v>
      </c>
      <c r="G47" s="24">
        <v>2.2000000000000002</v>
      </c>
      <c r="H47" s="24">
        <v>0.4</v>
      </c>
      <c r="I47" s="24">
        <v>9</v>
      </c>
      <c r="J47" s="24">
        <v>56</v>
      </c>
      <c r="K47" s="50"/>
      <c r="L47" s="24"/>
    </row>
    <row r="48" spans="1:12" ht="14.4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4.4">
      <c r="A49" s="19"/>
      <c r="B49" s="20"/>
      <c r="C49" s="21"/>
      <c r="D49" s="22"/>
      <c r="E49" s="44" t="s">
        <v>54</v>
      </c>
      <c r="F49" s="24">
        <v>40</v>
      </c>
      <c r="G49" s="24">
        <v>4</v>
      </c>
      <c r="H49" s="24">
        <v>0.5</v>
      </c>
      <c r="I49" s="24">
        <v>17</v>
      </c>
      <c r="J49" s="24">
        <v>65</v>
      </c>
      <c r="K49" s="50">
        <v>2</v>
      </c>
      <c r="L49" s="24"/>
    </row>
    <row r="50" spans="1:12" ht="14.4">
      <c r="A50" s="19"/>
      <c r="B50" s="20"/>
      <c r="C50" s="21"/>
      <c r="D50" s="22"/>
      <c r="E50" s="44" t="s">
        <v>55</v>
      </c>
      <c r="F50" s="24">
        <v>60</v>
      </c>
      <c r="G50" s="24">
        <v>1</v>
      </c>
      <c r="H50" s="24">
        <v>2.5</v>
      </c>
      <c r="I50" s="24">
        <v>10</v>
      </c>
      <c r="J50" s="24">
        <v>53.5</v>
      </c>
      <c r="K50" s="50">
        <v>45</v>
      </c>
      <c r="L50" s="24"/>
    </row>
    <row r="51" spans="1:12" ht="14.4">
      <c r="A51" s="28"/>
      <c r="B51" s="29"/>
      <c r="C51" s="30"/>
      <c r="D51" s="31" t="s">
        <v>36</v>
      </c>
      <c r="E51" s="32"/>
      <c r="F51" s="33">
        <f>SUM(F44:F50)</f>
        <v>530</v>
      </c>
      <c r="G51" s="33">
        <f t="shared" ref="G51" si="18">SUM(G44:G50)</f>
        <v>24.2</v>
      </c>
      <c r="H51" s="33">
        <f t="shared" ref="H51" si="19">SUM(H44:H50)</f>
        <v>22.199999999999996</v>
      </c>
      <c r="I51" s="33">
        <f t="shared" ref="I51" si="20">SUM(I44:I50)</f>
        <v>102.4</v>
      </c>
      <c r="J51" s="33">
        <f t="shared" ref="J51:L51" si="21">SUM(J44:J50)</f>
        <v>575.5</v>
      </c>
      <c r="K51" s="51"/>
      <c r="L51" s="33">
        <f t="shared" si="21"/>
        <v>0</v>
      </c>
    </row>
    <row r="52" spans="1:12" ht="14.4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4.4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4.4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4.4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4.4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4.4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4.4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4.4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3" t="s">
        <v>45</v>
      </c>
      <c r="D62" s="64"/>
      <c r="E62" s="39"/>
      <c r="F62" s="40">
        <f>F51+F61</f>
        <v>530</v>
      </c>
      <c r="G62" s="40">
        <f t="shared" ref="G62" si="26">G51+G61</f>
        <v>24.2</v>
      </c>
      <c r="H62" s="40">
        <f t="shared" ref="H62" si="27">H51+H61</f>
        <v>22.199999999999996</v>
      </c>
      <c r="I62" s="40">
        <f t="shared" ref="I62" si="28">I51+I61</f>
        <v>102.4</v>
      </c>
      <c r="J62" s="40">
        <f t="shared" ref="J62:L62" si="29">J51+J61</f>
        <v>575.5</v>
      </c>
      <c r="K62" s="40"/>
      <c r="L62" s="40">
        <f t="shared" si="29"/>
        <v>0</v>
      </c>
    </row>
    <row r="63" spans="1:12" ht="14.4">
      <c r="A63" s="13">
        <v>1</v>
      </c>
      <c r="B63" s="14">
        <v>4</v>
      </c>
      <c r="C63" s="15" t="s">
        <v>25</v>
      </c>
      <c r="D63" s="16" t="s">
        <v>26</v>
      </c>
      <c r="E63" s="26" t="s">
        <v>56</v>
      </c>
      <c r="F63" s="18">
        <v>200</v>
      </c>
      <c r="G63" s="18">
        <v>7</v>
      </c>
      <c r="H63" s="18">
        <v>9</v>
      </c>
      <c r="I63" s="18">
        <v>19</v>
      </c>
      <c r="J63" s="18">
        <v>168</v>
      </c>
      <c r="K63" s="49">
        <v>98</v>
      </c>
      <c r="L63" s="18"/>
    </row>
    <row r="64" spans="1:12" ht="14.4">
      <c r="A64" s="19"/>
      <c r="B64" s="20"/>
      <c r="C64" s="21"/>
      <c r="D64" s="22"/>
      <c r="E64" s="23" t="s">
        <v>57</v>
      </c>
      <c r="F64" s="24"/>
      <c r="G64" s="24"/>
      <c r="H64" s="45"/>
      <c r="I64" s="24"/>
      <c r="J64" s="24"/>
      <c r="K64" s="50">
        <v>96</v>
      </c>
      <c r="L64" s="24"/>
    </row>
    <row r="65" spans="1:12" ht="14.4">
      <c r="A65" s="19"/>
      <c r="B65" s="20"/>
      <c r="C65" s="21"/>
      <c r="D65" s="25" t="s">
        <v>29</v>
      </c>
      <c r="E65" s="23" t="s">
        <v>58</v>
      </c>
      <c r="F65" s="24">
        <v>200</v>
      </c>
      <c r="G65" s="24">
        <v>0</v>
      </c>
      <c r="H65" s="24">
        <v>0</v>
      </c>
      <c r="I65" s="24">
        <v>18</v>
      </c>
      <c r="J65" s="24">
        <v>56.6</v>
      </c>
      <c r="K65" s="50">
        <v>359</v>
      </c>
      <c r="L65" s="24"/>
    </row>
    <row r="66" spans="1:12" ht="14.4">
      <c r="A66" s="19"/>
      <c r="B66" s="20"/>
      <c r="C66" s="21"/>
      <c r="D66" s="25" t="s">
        <v>31</v>
      </c>
      <c r="E66" s="23" t="s">
        <v>53</v>
      </c>
      <c r="F66" s="24">
        <v>30</v>
      </c>
      <c r="G66" s="24">
        <v>2.2000000000000002</v>
      </c>
      <c r="H66" s="24">
        <v>0.4</v>
      </c>
      <c r="I66" s="24">
        <v>9</v>
      </c>
      <c r="J66" s="24">
        <v>56</v>
      </c>
      <c r="K66" s="50"/>
      <c r="L66" s="24"/>
    </row>
    <row r="67" spans="1:12" ht="14.4">
      <c r="A67" s="19"/>
      <c r="B67" s="20"/>
      <c r="C67" s="21"/>
      <c r="D67" s="25" t="s">
        <v>33</v>
      </c>
      <c r="E67" s="23" t="s">
        <v>59</v>
      </c>
      <c r="F67" s="24">
        <v>100</v>
      </c>
      <c r="G67" s="24">
        <v>1.5</v>
      </c>
      <c r="H67" s="24">
        <v>0.5</v>
      </c>
      <c r="I67" s="24">
        <v>21</v>
      </c>
      <c r="J67" s="24">
        <v>96</v>
      </c>
      <c r="K67" s="50"/>
      <c r="L67" s="24"/>
    </row>
    <row r="68" spans="1:12" ht="14.4">
      <c r="A68" s="19"/>
      <c r="B68" s="20"/>
      <c r="C68" s="21"/>
      <c r="D68" s="22"/>
      <c r="E68" s="23" t="s">
        <v>60</v>
      </c>
      <c r="F68" s="24">
        <v>45</v>
      </c>
      <c r="G68" s="24">
        <v>8.6</v>
      </c>
      <c r="H68" s="24">
        <v>6.57</v>
      </c>
      <c r="I68" s="24">
        <v>16.02</v>
      </c>
      <c r="J68" s="24">
        <v>141.30000000000001</v>
      </c>
      <c r="K68" s="50">
        <v>1.3</v>
      </c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50"/>
      <c r="L69" s="24"/>
    </row>
    <row r="70" spans="1:12" ht="14.4">
      <c r="A70" s="28"/>
      <c r="B70" s="29"/>
      <c r="C70" s="30"/>
      <c r="D70" s="31" t="s">
        <v>36</v>
      </c>
      <c r="E70" s="32"/>
      <c r="F70" s="33">
        <f>SUM(F63:F69)</f>
        <v>575</v>
      </c>
      <c r="G70" s="33">
        <f t="shared" ref="G70" si="30">SUM(G63:G69)</f>
        <v>19.299999999999997</v>
      </c>
      <c r="H70" s="33">
        <f t="shared" ref="H70" si="31">SUM(H63:H69)</f>
        <v>16.47</v>
      </c>
      <c r="I70" s="33">
        <f t="shared" ref="I70" si="32">SUM(I63:I69)</f>
        <v>83.02</v>
      </c>
      <c r="J70" s="33">
        <f t="shared" ref="J70:L70" si="33">SUM(J63:J69)</f>
        <v>517.90000000000009</v>
      </c>
      <c r="K70" s="51"/>
      <c r="L70" s="33">
        <f t="shared" si="33"/>
        <v>0</v>
      </c>
    </row>
    <row r="71" spans="1:12" ht="14.4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4.4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4.4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4.4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4.4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4.4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4.4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4.4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3" t="s">
        <v>45</v>
      </c>
      <c r="D81" s="64"/>
      <c r="E81" s="39"/>
      <c r="F81" s="40">
        <f>F70+F80</f>
        <v>575</v>
      </c>
      <c r="G81" s="40">
        <f t="shared" ref="G81" si="38">G70+G80</f>
        <v>19.299999999999997</v>
      </c>
      <c r="H81" s="40">
        <f t="shared" ref="H81" si="39">H70+H80</f>
        <v>16.47</v>
      </c>
      <c r="I81" s="40">
        <f t="shared" ref="I81" si="40">I70+I80</f>
        <v>83.02</v>
      </c>
      <c r="J81" s="40">
        <f t="shared" ref="J81:L81" si="41">J70+J80</f>
        <v>517.90000000000009</v>
      </c>
      <c r="K81" s="40"/>
      <c r="L81" s="40">
        <f t="shared" si="41"/>
        <v>0</v>
      </c>
    </row>
    <row r="82" spans="1:12" ht="14.4">
      <c r="A82" s="13">
        <v>1</v>
      </c>
      <c r="B82" s="14">
        <v>5</v>
      </c>
      <c r="C82" s="15" t="s">
        <v>25</v>
      </c>
      <c r="D82" s="16" t="s">
        <v>26</v>
      </c>
      <c r="E82" s="17" t="s">
        <v>61</v>
      </c>
      <c r="F82" s="18">
        <v>280</v>
      </c>
      <c r="G82" s="18">
        <v>22.8</v>
      </c>
      <c r="H82" s="18">
        <v>17.899999999999999</v>
      </c>
      <c r="I82" s="18">
        <v>45.6</v>
      </c>
      <c r="J82" s="18">
        <v>379</v>
      </c>
      <c r="K82" s="49">
        <v>294</v>
      </c>
      <c r="L82" s="18"/>
    </row>
    <row r="83" spans="1:12" ht="14.4">
      <c r="A83" s="19"/>
      <c r="B83" s="20"/>
      <c r="C83" s="21"/>
      <c r="D83" s="22"/>
      <c r="E83" s="23" t="s">
        <v>62</v>
      </c>
      <c r="F83" s="24"/>
      <c r="G83" s="24"/>
      <c r="H83" s="24"/>
      <c r="I83" s="24"/>
      <c r="J83" s="24"/>
      <c r="K83" s="50">
        <v>302</v>
      </c>
      <c r="L83" s="24"/>
    </row>
    <row r="84" spans="1:12" ht="14.4">
      <c r="A84" s="19"/>
      <c r="B84" s="20"/>
      <c r="C84" s="21"/>
      <c r="D84" s="25" t="s">
        <v>29</v>
      </c>
      <c r="E84" s="23" t="s">
        <v>63</v>
      </c>
      <c r="F84" s="24">
        <v>200</v>
      </c>
      <c r="G84" s="24">
        <v>1.4</v>
      </c>
      <c r="H84" s="24">
        <v>2</v>
      </c>
      <c r="I84" s="24">
        <v>22.4</v>
      </c>
      <c r="J84" s="24">
        <v>71</v>
      </c>
      <c r="K84" s="50">
        <v>379</v>
      </c>
      <c r="L84" s="24"/>
    </row>
    <row r="85" spans="1:12" ht="14.4">
      <c r="A85" s="19"/>
      <c r="B85" s="20"/>
      <c r="C85" s="21"/>
      <c r="D85" s="25" t="s">
        <v>31</v>
      </c>
      <c r="E85" s="23" t="s">
        <v>32</v>
      </c>
      <c r="F85" s="24">
        <v>40</v>
      </c>
      <c r="G85" s="24">
        <v>3.01</v>
      </c>
      <c r="H85" s="24">
        <v>1.3</v>
      </c>
      <c r="I85" s="24">
        <v>14.6</v>
      </c>
      <c r="J85" s="24">
        <v>80.400000000000006</v>
      </c>
      <c r="K85" s="50"/>
      <c r="L85" s="24"/>
    </row>
    <row r="86" spans="1:12" ht="14.4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4.4">
      <c r="A87" s="19"/>
      <c r="B87" s="20"/>
      <c r="C87" s="21"/>
      <c r="D87" s="22"/>
      <c r="E87" s="23" t="s">
        <v>64</v>
      </c>
      <c r="F87" s="24">
        <v>60</v>
      </c>
      <c r="G87" s="24">
        <v>0.84</v>
      </c>
      <c r="H87" s="24">
        <v>0.66</v>
      </c>
      <c r="I87" s="24">
        <v>4.2</v>
      </c>
      <c r="J87" s="24">
        <v>20.8</v>
      </c>
      <c r="K87" s="50" t="s">
        <v>65</v>
      </c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50"/>
      <c r="L88" s="24"/>
    </row>
    <row r="89" spans="1:12" ht="14.4">
      <c r="A89" s="28"/>
      <c r="B89" s="29"/>
      <c r="C89" s="30"/>
      <c r="D89" s="31" t="s">
        <v>36</v>
      </c>
      <c r="E89" s="32"/>
      <c r="F89" s="33">
        <f>SUM(F82:F88)</f>
        <v>580</v>
      </c>
      <c r="G89" s="33">
        <f t="shared" ref="G89" si="42">SUM(G82:G88)</f>
        <v>28.05</v>
      </c>
      <c r="H89" s="33">
        <f t="shared" ref="H89" si="43">SUM(H82:H88)</f>
        <v>21.86</v>
      </c>
      <c r="I89" s="33">
        <f t="shared" ref="I89" si="44">SUM(I82:I88)</f>
        <v>86.8</v>
      </c>
      <c r="J89" s="33">
        <f t="shared" ref="J89:L89" si="45">SUM(J82:J88)</f>
        <v>551.19999999999993</v>
      </c>
      <c r="K89" s="51"/>
      <c r="L89" s="33">
        <f t="shared" si="45"/>
        <v>0</v>
      </c>
    </row>
    <row r="90" spans="1:12" ht="14.4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4.4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4.4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4.4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4.4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4.4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4.4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4.4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3" t="s">
        <v>45</v>
      </c>
      <c r="D100" s="64"/>
      <c r="E100" s="39"/>
      <c r="F100" s="40">
        <f>F89+F99</f>
        <v>580</v>
      </c>
      <c r="G100" s="40">
        <f t="shared" ref="G100" si="50">G89+G99</f>
        <v>28.05</v>
      </c>
      <c r="H100" s="40">
        <f t="shared" ref="H100" si="51">H89+H99</f>
        <v>21.86</v>
      </c>
      <c r="I100" s="40">
        <f t="shared" ref="I100" si="52">I89+I99</f>
        <v>86.8</v>
      </c>
      <c r="J100" s="40">
        <f t="shared" ref="J100:L100" si="53">J89+J99</f>
        <v>551.19999999999993</v>
      </c>
      <c r="K100" s="40"/>
      <c r="L100" s="40">
        <f t="shared" si="53"/>
        <v>0</v>
      </c>
    </row>
    <row r="101" spans="1:12" ht="14.4">
      <c r="A101" s="13">
        <v>2</v>
      </c>
      <c r="B101" s="14">
        <v>1</v>
      </c>
      <c r="C101" s="15" t="s">
        <v>25</v>
      </c>
      <c r="D101" s="16" t="s">
        <v>26</v>
      </c>
      <c r="E101" s="52" t="s">
        <v>66</v>
      </c>
      <c r="F101" s="53">
        <v>185</v>
      </c>
      <c r="G101" s="53">
        <v>7</v>
      </c>
      <c r="H101" s="53">
        <v>16</v>
      </c>
      <c r="I101" s="53">
        <v>25</v>
      </c>
      <c r="J101" s="53">
        <v>309</v>
      </c>
      <c r="K101" s="55">
        <v>174</v>
      </c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4.4">
      <c r="A103" s="19"/>
      <c r="B103" s="20"/>
      <c r="C103" s="21"/>
      <c r="D103" s="25" t="s">
        <v>29</v>
      </c>
      <c r="E103" s="26" t="s">
        <v>67</v>
      </c>
      <c r="F103" s="24">
        <v>200</v>
      </c>
      <c r="G103" s="24">
        <v>0.4</v>
      </c>
      <c r="H103" s="24">
        <v>0.2</v>
      </c>
      <c r="I103" s="24">
        <v>21.2</v>
      </c>
      <c r="J103" s="24">
        <v>79.599999999999994</v>
      </c>
      <c r="K103" s="50">
        <v>376</v>
      </c>
      <c r="L103" s="24"/>
    </row>
    <row r="104" spans="1:12" ht="14.4">
      <c r="A104" s="19"/>
      <c r="B104" s="20"/>
      <c r="C104" s="21"/>
      <c r="D104" s="25" t="s">
        <v>31</v>
      </c>
      <c r="E104" s="54" t="s">
        <v>68</v>
      </c>
      <c r="F104" s="24">
        <v>30</v>
      </c>
      <c r="G104" s="24">
        <v>2.2000000000000002</v>
      </c>
      <c r="H104" s="24">
        <v>0.4</v>
      </c>
      <c r="I104" s="24">
        <v>9</v>
      </c>
      <c r="J104" s="24">
        <v>56</v>
      </c>
      <c r="K104" s="56"/>
      <c r="L104" s="24"/>
    </row>
    <row r="105" spans="1:12" ht="14.4">
      <c r="A105" s="19"/>
      <c r="B105" s="20"/>
      <c r="C105" s="21"/>
      <c r="D105" s="25" t="s">
        <v>33</v>
      </c>
      <c r="E105" s="54" t="s">
        <v>69</v>
      </c>
      <c r="F105" s="27">
        <v>100</v>
      </c>
      <c r="G105" s="27">
        <v>5</v>
      </c>
      <c r="H105" s="27">
        <v>2</v>
      </c>
      <c r="I105" s="27">
        <v>3</v>
      </c>
      <c r="J105" s="27">
        <v>42</v>
      </c>
      <c r="K105" s="56"/>
      <c r="L105" s="24"/>
    </row>
    <row r="106" spans="1:12" ht="14.4">
      <c r="A106" s="19"/>
      <c r="B106" s="20"/>
      <c r="C106" s="21"/>
      <c r="D106" s="22"/>
      <c r="E106" s="54" t="s">
        <v>70</v>
      </c>
      <c r="F106" s="27">
        <v>40</v>
      </c>
      <c r="G106" s="27">
        <v>4.3</v>
      </c>
      <c r="H106" s="27">
        <v>4.0999999999999996</v>
      </c>
      <c r="I106" s="27">
        <v>7.6</v>
      </c>
      <c r="J106" s="27">
        <v>86</v>
      </c>
      <c r="K106" s="56">
        <v>3</v>
      </c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4.4">
      <c r="A108" s="28"/>
      <c r="B108" s="29"/>
      <c r="C108" s="30"/>
      <c r="D108" s="31" t="s">
        <v>36</v>
      </c>
      <c r="E108" s="32"/>
      <c r="F108" s="33">
        <f>SUM(F101:F107)</f>
        <v>555</v>
      </c>
      <c r="G108" s="33">
        <f t="shared" ref="G108:J108" si="54">SUM(G101:G107)</f>
        <v>18.900000000000002</v>
      </c>
      <c r="H108" s="33">
        <f t="shared" si="54"/>
        <v>22.699999999999996</v>
      </c>
      <c r="I108" s="33">
        <f t="shared" si="54"/>
        <v>65.8</v>
      </c>
      <c r="J108" s="33">
        <f t="shared" si="54"/>
        <v>572.6</v>
      </c>
      <c r="K108" s="51"/>
      <c r="L108" s="33">
        <f t="shared" ref="L108" si="55">SUM(L101:L107)</f>
        <v>0</v>
      </c>
    </row>
    <row r="109" spans="1:12" ht="14.4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4.4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4.4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4.4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4.4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4.4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4.4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4.4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4.4">
      <c r="A119" s="37">
        <f>A101</f>
        <v>2</v>
      </c>
      <c r="B119" s="38">
        <f>B101</f>
        <v>1</v>
      </c>
      <c r="C119" s="63" t="s">
        <v>45</v>
      </c>
      <c r="D119" s="64"/>
      <c r="E119" s="39"/>
      <c r="F119" s="40">
        <f>F108+F118</f>
        <v>555</v>
      </c>
      <c r="G119" s="40">
        <f t="shared" ref="G119" si="58">G108+G118</f>
        <v>18.900000000000002</v>
      </c>
      <c r="H119" s="40">
        <f t="shared" ref="H119" si="59">H108+H118</f>
        <v>22.699999999999996</v>
      </c>
      <c r="I119" s="40">
        <f t="shared" ref="I119" si="60">I108+I118</f>
        <v>65.8</v>
      </c>
      <c r="J119" s="40">
        <f t="shared" ref="J119:L119" si="61">J108+J118</f>
        <v>572.6</v>
      </c>
      <c r="K119" s="40"/>
      <c r="L119" s="40">
        <f t="shared" si="61"/>
        <v>0</v>
      </c>
    </row>
    <row r="120" spans="1:12" ht="14.4">
      <c r="A120" s="41">
        <v>2</v>
      </c>
      <c r="B120" s="20">
        <v>2</v>
      </c>
      <c r="C120" s="15" t="s">
        <v>25</v>
      </c>
      <c r="D120" s="16" t="s">
        <v>26</v>
      </c>
      <c r="E120" s="52" t="s">
        <v>71</v>
      </c>
      <c r="F120" s="53">
        <v>185</v>
      </c>
      <c r="G120" s="53">
        <v>22</v>
      </c>
      <c r="H120" s="53">
        <v>32</v>
      </c>
      <c r="I120" s="53">
        <v>66.2</v>
      </c>
      <c r="J120" s="53">
        <v>402</v>
      </c>
      <c r="K120" s="55">
        <v>223</v>
      </c>
      <c r="L120" s="18"/>
    </row>
    <row r="121" spans="1:12" ht="14.4">
      <c r="A121" s="41"/>
      <c r="B121" s="20"/>
      <c r="C121" s="21"/>
      <c r="D121" s="22"/>
      <c r="E121" s="54" t="s">
        <v>72</v>
      </c>
      <c r="F121" s="27">
        <v>160</v>
      </c>
      <c r="G121" s="27">
        <v>2</v>
      </c>
      <c r="H121" s="27">
        <v>4.3</v>
      </c>
      <c r="I121" s="27">
        <v>4</v>
      </c>
      <c r="J121" s="27">
        <v>80</v>
      </c>
      <c r="K121" s="56">
        <v>112</v>
      </c>
      <c r="L121" s="24"/>
    </row>
    <row r="122" spans="1:12" ht="14.4">
      <c r="A122" s="41"/>
      <c r="B122" s="20"/>
      <c r="C122" s="21"/>
      <c r="D122" s="25" t="s">
        <v>29</v>
      </c>
      <c r="E122" s="54" t="s">
        <v>73</v>
      </c>
      <c r="F122" s="27">
        <v>200</v>
      </c>
      <c r="G122" s="27">
        <v>0</v>
      </c>
      <c r="H122" s="27">
        <v>0</v>
      </c>
      <c r="I122" s="27">
        <v>2</v>
      </c>
      <c r="J122" s="27">
        <v>12</v>
      </c>
      <c r="K122" s="56">
        <v>342</v>
      </c>
      <c r="L122" s="24"/>
    </row>
    <row r="123" spans="1:12" ht="14.4">
      <c r="A123" s="41"/>
      <c r="B123" s="20"/>
      <c r="C123" s="21"/>
      <c r="D123" s="25" t="s">
        <v>31</v>
      </c>
      <c r="E123" s="23" t="s">
        <v>74</v>
      </c>
      <c r="F123" s="24">
        <v>40</v>
      </c>
      <c r="G123" s="24">
        <v>2.4</v>
      </c>
      <c r="H123" s="24">
        <v>1.6</v>
      </c>
      <c r="I123" s="24">
        <v>14</v>
      </c>
      <c r="J123" s="24">
        <v>80.400000000000006</v>
      </c>
      <c r="K123" s="56"/>
      <c r="L123" s="24"/>
    </row>
    <row r="124" spans="1:12" ht="14.4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6"/>
      <c r="L124" s="24"/>
    </row>
    <row r="125" spans="1:12" ht="14.4">
      <c r="A125" s="41"/>
      <c r="B125" s="20"/>
      <c r="C125" s="21"/>
      <c r="D125" s="22"/>
      <c r="E125" s="23"/>
      <c r="F125" s="24"/>
      <c r="G125" s="24"/>
      <c r="H125" s="24"/>
      <c r="I125" s="24"/>
      <c r="J125" s="24"/>
      <c r="K125" s="50"/>
      <c r="L125" s="24"/>
    </row>
    <row r="126" spans="1:12" ht="14.4">
      <c r="A126" s="41"/>
      <c r="B126" s="20"/>
      <c r="C126" s="21"/>
      <c r="D126" s="22"/>
      <c r="E126" s="23"/>
      <c r="F126" s="24"/>
      <c r="G126" s="24"/>
      <c r="H126" s="24"/>
      <c r="I126" s="24"/>
      <c r="J126" s="24"/>
      <c r="K126" s="50"/>
      <c r="L126" s="24"/>
    </row>
    <row r="127" spans="1:12" ht="14.4">
      <c r="A127" s="42"/>
      <c r="B127" s="29"/>
      <c r="C127" s="30"/>
      <c r="D127" s="31" t="s">
        <v>36</v>
      </c>
      <c r="E127" s="32"/>
      <c r="F127" s="33">
        <f>SUM(F120:F126)</f>
        <v>585</v>
      </c>
      <c r="G127" s="33">
        <f t="shared" ref="G127:J127" si="62">SUM(G120:G126)</f>
        <v>26.4</v>
      </c>
      <c r="H127" s="33">
        <f t="shared" si="62"/>
        <v>37.9</v>
      </c>
      <c r="I127" s="33">
        <f t="shared" si="62"/>
        <v>86.2</v>
      </c>
      <c r="J127" s="57">
        <f t="shared" si="62"/>
        <v>574.4</v>
      </c>
      <c r="K127" s="51"/>
      <c r="L127" s="33">
        <f t="shared" ref="L127" si="63">SUM(L120:L126)</f>
        <v>0</v>
      </c>
    </row>
    <row r="128" spans="1:12" ht="14.4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4.4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4.4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4.4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4.4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4.4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4.4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4.4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4.4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4.4">
      <c r="A137" s="42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4.4">
      <c r="A138" s="43">
        <f>A120</f>
        <v>2</v>
      </c>
      <c r="B138" s="43">
        <f>B120</f>
        <v>2</v>
      </c>
      <c r="C138" s="63" t="s">
        <v>45</v>
      </c>
      <c r="D138" s="64"/>
      <c r="E138" s="39"/>
      <c r="F138" s="40">
        <f>F127+F137</f>
        <v>585</v>
      </c>
      <c r="G138" s="40">
        <f t="shared" ref="G138" si="66">G127+G137</f>
        <v>26.4</v>
      </c>
      <c r="H138" s="40">
        <f t="shared" ref="H138" si="67">H127+H137</f>
        <v>37.9</v>
      </c>
      <c r="I138" s="40">
        <f t="shared" ref="I138" si="68">I127+I137</f>
        <v>86.2</v>
      </c>
      <c r="J138" s="40">
        <f t="shared" ref="J138:L138" si="69">J127+J137</f>
        <v>574.4</v>
      </c>
      <c r="K138" s="40"/>
      <c r="L138" s="40">
        <f t="shared" si="69"/>
        <v>0</v>
      </c>
    </row>
    <row r="139" spans="1:12" ht="14.4">
      <c r="A139" s="13">
        <v>2</v>
      </c>
      <c r="B139" s="14">
        <v>3</v>
      </c>
      <c r="C139" s="15" t="s">
        <v>25</v>
      </c>
      <c r="D139" s="16" t="s">
        <v>26</v>
      </c>
      <c r="E139" s="58" t="s">
        <v>75</v>
      </c>
      <c r="F139" s="53">
        <v>180</v>
      </c>
      <c r="G139" s="53">
        <v>3.42</v>
      </c>
      <c r="H139" s="53">
        <v>7.5</v>
      </c>
      <c r="I139" s="53">
        <v>27.54</v>
      </c>
      <c r="J139" s="53">
        <v>203.4</v>
      </c>
      <c r="K139" s="55">
        <v>312</v>
      </c>
      <c r="L139" s="18"/>
    </row>
    <row r="140" spans="1:12" ht="14.4">
      <c r="A140" s="19"/>
      <c r="B140" s="20"/>
      <c r="C140" s="21"/>
      <c r="D140" s="22"/>
      <c r="E140" s="54" t="s">
        <v>76</v>
      </c>
      <c r="F140" s="27">
        <v>100</v>
      </c>
      <c r="G140" s="27">
        <v>12</v>
      </c>
      <c r="H140" s="27">
        <v>8.1</v>
      </c>
      <c r="I140" s="27">
        <v>9</v>
      </c>
      <c r="J140" s="27">
        <v>201</v>
      </c>
      <c r="K140" s="56">
        <v>232</v>
      </c>
      <c r="L140" s="24"/>
    </row>
    <row r="141" spans="1:12" ht="14.4">
      <c r="A141" s="19"/>
      <c r="B141" s="20"/>
      <c r="C141" s="21"/>
      <c r="D141" s="25" t="s">
        <v>29</v>
      </c>
      <c r="E141" s="59" t="s">
        <v>77</v>
      </c>
      <c r="F141" s="27">
        <v>200</v>
      </c>
      <c r="G141" s="27">
        <v>0</v>
      </c>
      <c r="H141" s="27">
        <v>0</v>
      </c>
      <c r="I141" s="27">
        <v>14</v>
      </c>
      <c r="J141" s="27">
        <v>53</v>
      </c>
      <c r="K141" s="56">
        <v>948</v>
      </c>
      <c r="L141" s="24"/>
    </row>
    <row r="142" spans="1:12" ht="15.75" customHeight="1">
      <c r="A142" s="19"/>
      <c r="B142" s="20"/>
      <c r="C142" s="21"/>
      <c r="D142" s="25" t="s">
        <v>31</v>
      </c>
      <c r="E142" s="54" t="s">
        <v>68</v>
      </c>
      <c r="F142" s="24">
        <v>30</v>
      </c>
      <c r="G142" s="24">
        <v>2.2000000000000002</v>
      </c>
      <c r="H142" s="24">
        <v>0.4</v>
      </c>
      <c r="I142" s="24">
        <v>9</v>
      </c>
      <c r="J142" s="24">
        <v>56</v>
      </c>
      <c r="K142" s="56"/>
      <c r="L142" s="24"/>
    </row>
    <row r="143" spans="1:12" ht="14.4">
      <c r="A143" s="19"/>
      <c r="B143" s="20"/>
      <c r="C143" s="21"/>
      <c r="D143" s="25" t="s">
        <v>33</v>
      </c>
      <c r="E143" s="59"/>
      <c r="F143" s="27"/>
      <c r="G143" s="27"/>
      <c r="H143" s="27"/>
      <c r="I143" s="27"/>
      <c r="J143" s="27"/>
      <c r="K143" s="56"/>
      <c r="L143" s="24"/>
    </row>
    <row r="144" spans="1:12" ht="14.4">
      <c r="A144" s="19"/>
      <c r="B144" s="20"/>
      <c r="C144" s="21"/>
      <c r="D144" s="22"/>
      <c r="E144" s="54" t="s">
        <v>78</v>
      </c>
      <c r="F144" s="27">
        <v>60</v>
      </c>
      <c r="G144" s="27">
        <v>3.3</v>
      </c>
      <c r="H144" s="27">
        <v>0</v>
      </c>
      <c r="I144" s="27">
        <v>5</v>
      </c>
      <c r="J144" s="27">
        <v>35</v>
      </c>
      <c r="K144" s="5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50"/>
      <c r="L145" s="24"/>
    </row>
    <row r="146" spans="1:12" ht="14.4">
      <c r="A146" s="28"/>
      <c r="B146" s="29"/>
      <c r="C146" s="30"/>
      <c r="D146" s="31" t="s">
        <v>36</v>
      </c>
      <c r="E146" s="32"/>
      <c r="F146" s="33">
        <f>SUM(F139:F145)</f>
        <v>570</v>
      </c>
      <c r="G146" s="33">
        <f t="shared" ref="G146:J146" si="70">SUM(G139:G145)</f>
        <v>20.92</v>
      </c>
      <c r="H146" s="33">
        <f t="shared" si="70"/>
        <v>16</v>
      </c>
      <c r="I146" s="33">
        <f t="shared" si="70"/>
        <v>64.539999999999992</v>
      </c>
      <c r="J146" s="33">
        <f t="shared" si="70"/>
        <v>548.4</v>
      </c>
      <c r="K146" s="51"/>
      <c r="L146" s="33">
        <f t="shared" ref="L146" si="71">SUM(L139:L145)</f>
        <v>0</v>
      </c>
    </row>
    <row r="147" spans="1:12" ht="14.4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4.4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4.4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4.4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4.4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4.4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4.4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4.4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4.4">
      <c r="A157" s="37">
        <f>A139</f>
        <v>2</v>
      </c>
      <c r="B157" s="38">
        <f>B139</f>
        <v>3</v>
      </c>
      <c r="C157" s="63" t="s">
        <v>45</v>
      </c>
      <c r="D157" s="64"/>
      <c r="E157" s="39"/>
      <c r="F157" s="40">
        <f>F146+F156</f>
        <v>570</v>
      </c>
      <c r="G157" s="40">
        <f t="shared" ref="G157" si="74">G146+G156</f>
        <v>20.92</v>
      </c>
      <c r="H157" s="40">
        <f t="shared" ref="H157" si="75">H146+H156</f>
        <v>16</v>
      </c>
      <c r="I157" s="40">
        <f t="shared" ref="I157" si="76">I146+I156</f>
        <v>64.539999999999992</v>
      </c>
      <c r="J157" s="40">
        <f t="shared" ref="J157:L157" si="77">J146+J156</f>
        <v>548.4</v>
      </c>
      <c r="K157" s="40"/>
      <c r="L157" s="40">
        <f t="shared" si="77"/>
        <v>0</v>
      </c>
    </row>
    <row r="158" spans="1:12" ht="14.4">
      <c r="A158" s="13">
        <v>2</v>
      </c>
      <c r="B158" s="14">
        <v>4</v>
      </c>
      <c r="C158" s="15" t="s">
        <v>25</v>
      </c>
      <c r="D158" s="16" t="s">
        <v>26</v>
      </c>
      <c r="E158" s="52" t="s">
        <v>79</v>
      </c>
      <c r="F158" s="53">
        <v>205</v>
      </c>
      <c r="G158" s="53">
        <v>6.7</v>
      </c>
      <c r="H158" s="53">
        <v>9</v>
      </c>
      <c r="I158" s="53">
        <v>26</v>
      </c>
      <c r="J158" s="53">
        <v>197</v>
      </c>
      <c r="K158" s="55">
        <v>82</v>
      </c>
      <c r="L158" s="18"/>
    </row>
    <row r="159" spans="1:12" ht="14.4">
      <c r="A159" s="19"/>
      <c r="B159" s="20"/>
      <c r="C159" s="21"/>
      <c r="D159" s="22"/>
      <c r="E159" s="59"/>
      <c r="F159" s="27"/>
      <c r="G159" s="27"/>
      <c r="H159" s="27"/>
      <c r="I159" s="27"/>
      <c r="J159" s="27"/>
      <c r="K159" s="56"/>
      <c r="L159" s="24"/>
    </row>
    <row r="160" spans="1:12" ht="14.4">
      <c r="A160" s="19"/>
      <c r="B160" s="20"/>
      <c r="C160" s="21"/>
      <c r="D160" s="25" t="s">
        <v>29</v>
      </c>
      <c r="E160" s="59" t="s">
        <v>80</v>
      </c>
      <c r="F160" s="27">
        <v>200</v>
      </c>
      <c r="G160" s="27">
        <v>1</v>
      </c>
      <c r="H160" s="27">
        <v>0</v>
      </c>
      <c r="I160" s="27">
        <v>20</v>
      </c>
      <c r="J160" s="27">
        <v>112</v>
      </c>
      <c r="K160" s="56">
        <v>389</v>
      </c>
      <c r="L160" s="24"/>
    </row>
    <row r="161" spans="1:12" ht="14.4">
      <c r="A161" s="19"/>
      <c r="B161" s="20"/>
      <c r="C161" s="21"/>
      <c r="D161" s="25" t="s">
        <v>31</v>
      </c>
      <c r="E161" s="59" t="s">
        <v>81</v>
      </c>
      <c r="F161" s="24">
        <v>40</v>
      </c>
      <c r="G161" s="24">
        <v>3</v>
      </c>
      <c r="H161" s="24">
        <v>0.5</v>
      </c>
      <c r="I161" s="24">
        <v>12</v>
      </c>
      <c r="J161" s="24">
        <v>74</v>
      </c>
      <c r="K161" s="56"/>
      <c r="L161" s="24"/>
    </row>
    <row r="162" spans="1:12" ht="14.4">
      <c r="A162" s="19"/>
      <c r="B162" s="20"/>
      <c r="C162" s="21"/>
      <c r="D162" s="25" t="s">
        <v>33</v>
      </c>
      <c r="E162" s="59"/>
      <c r="F162" s="27"/>
      <c r="G162" s="27"/>
      <c r="H162" s="27"/>
      <c r="I162" s="27"/>
      <c r="J162" s="27"/>
      <c r="K162" s="56"/>
      <c r="L162" s="24"/>
    </row>
    <row r="163" spans="1:12" ht="14.4">
      <c r="A163" s="19"/>
      <c r="B163" s="20"/>
      <c r="C163" s="21"/>
      <c r="D163" s="22"/>
      <c r="E163" s="54" t="s">
        <v>82</v>
      </c>
      <c r="F163" s="27">
        <v>40</v>
      </c>
      <c r="G163" s="27">
        <v>5</v>
      </c>
      <c r="H163" s="27">
        <v>4.4000000000000004</v>
      </c>
      <c r="I163" s="27">
        <v>0.2</v>
      </c>
      <c r="J163" s="27">
        <v>62.4</v>
      </c>
      <c r="K163" s="56">
        <v>377</v>
      </c>
      <c r="L163" s="24"/>
    </row>
    <row r="164" spans="1:12" ht="14.4">
      <c r="A164" s="19"/>
      <c r="B164" s="20"/>
      <c r="C164" s="21"/>
      <c r="D164" s="22"/>
      <c r="E164" s="54" t="s">
        <v>35</v>
      </c>
      <c r="F164" s="27">
        <v>40</v>
      </c>
      <c r="G164" s="27">
        <v>4.3</v>
      </c>
      <c r="H164" s="27">
        <v>4.0999999999999996</v>
      </c>
      <c r="I164" s="27">
        <v>7.6</v>
      </c>
      <c r="J164" s="27">
        <v>86</v>
      </c>
      <c r="K164" s="56">
        <v>3</v>
      </c>
      <c r="L164" s="24"/>
    </row>
    <row r="165" spans="1:12" ht="14.4">
      <c r="A165" s="28"/>
      <c r="B165" s="29"/>
      <c r="C165" s="30"/>
      <c r="D165" s="31" t="s">
        <v>36</v>
      </c>
      <c r="E165" s="32"/>
      <c r="F165" s="33">
        <f>SUM(F158:F164)</f>
        <v>525</v>
      </c>
      <c r="G165" s="33">
        <f t="shared" ref="G165:J165" si="78">SUM(G158:G164)</f>
        <v>20</v>
      </c>
      <c r="H165" s="33">
        <f t="shared" si="78"/>
        <v>18</v>
      </c>
      <c r="I165" s="33">
        <f t="shared" si="78"/>
        <v>65.8</v>
      </c>
      <c r="J165" s="57">
        <f t="shared" si="78"/>
        <v>531.4</v>
      </c>
      <c r="K165" s="51"/>
      <c r="L165" s="33">
        <f t="shared" ref="L165" si="79">SUM(L158:L164)</f>
        <v>0</v>
      </c>
    </row>
    <row r="166" spans="1:12" ht="14.4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4.4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4.4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4.4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4.4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4.4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4.4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4.4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4.4">
      <c r="A176" s="37">
        <f>A158</f>
        <v>2</v>
      </c>
      <c r="B176" s="38">
        <f>B158</f>
        <v>4</v>
      </c>
      <c r="C176" s="63" t="s">
        <v>45</v>
      </c>
      <c r="D176" s="64"/>
      <c r="E176" s="39"/>
      <c r="F176" s="40">
        <f>F165+F175</f>
        <v>525</v>
      </c>
      <c r="G176" s="40">
        <f t="shared" ref="G176" si="82">G165+G175</f>
        <v>20</v>
      </c>
      <c r="H176" s="40">
        <f t="shared" ref="H176" si="83">H165+H175</f>
        <v>18</v>
      </c>
      <c r="I176" s="40">
        <f t="shared" ref="I176" si="84">I165+I175</f>
        <v>65.8</v>
      </c>
      <c r="J176" s="40">
        <f t="shared" ref="J176:L176" si="85">J165+J175</f>
        <v>531.4</v>
      </c>
      <c r="K176" s="40"/>
      <c r="L176" s="40">
        <f t="shared" si="85"/>
        <v>0</v>
      </c>
    </row>
    <row r="177" spans="1:12" ht="14.4">
      <c r="A177" s="13">
        <v>2</v>
      </c>
      <c r="B177" s="14">
        <v>5</v>
      </c>
      <c r="C177" s="15" t="s">
        <v>25</v>
      </c>
      <c r="D177" s="16" t="s">
        <v>26</v>
      </c>
      <c r="E177" s="58" t="s">
        <v>83</v>
      </c>
      <c r="F177" s="53">
        <v>100</v>
      </c>
      <c r="G177" s="53">
        <v>10</v>
      </c>
      <c r="H177" s="53">
        <v>12</v>
      </c>
      <c r="I177" s="53">
        <v>8</v>
      </c>
      <c r="J177" s="53">
        <v>152</v>
      </c>
      <c r="K177" s="55">
        <v>203</v>
      </c>
      <c r="L177" s="18"/>
    </row>
    <row r="178" spans="1:12" ht="14.4">
      <c r="A178" s="19"/>
      <c r="B178" s="20"/>
      <c r="C178" s="21"/>
      <c r="D178" s="22"/>
      <c r="E178" s="59" t="s">
        <v>84</v>
      </c>
      <c r="F178" s="27">
        <v>160</v>
      </c>
      <c r="G178" s="27">
        <v>2</v>
      </c>
      <c r="H178" s="27">
        <v>4.8</v>
      </c>
      <c r="I178" s="27">
        <v>36</v>
      </c>
      <c r="J178" s="27">
        <v>252</v>
      </c>
      <c r="K178" s="56">
        <v>502</v>
      </c>
      <c r="L178" s="24"/>
    </row>
    <row r="179" spans="1:12" ht="14.4">
      <c r="A179" s="19"/>
      <c r="B179" s="20"/>
      <c r="C179" s="21"/>
      <c r="D179" s="25" t="s">
        <v>29</v>
      </c>
      <c r="E179" s="59" t="s">
        <v>85</v>
      </c>
      <c r="F179" s="27">
        <v>200</v>
      </c>
      <c r="G179" s="27">
        <v>1.4</v>
      </c>
      <c r="H179" s="27">
        <v>1.6</v>
      </c>
      <c r="I179" s="27">
        <v>16</v>
      </c>
      <c r="J179" s="27">
        <v>86</v>
      </c>
      <c r="K179" s="56">
        <v>378</v>
      </c>
      <c r="L179" s="24"/>
    </row>
    <row r="180" spans="1:12" ht="14.4">
      <c r="A180" s="19"/>
      <c r="B180" s="20"/>
      <c r="C180" s="21"/>
      <c r="D180" s="25" t="s">
        <v>31</v>
      </c>
      <c r="E180" s="59" t="s">
        <v>86</v>
      </c>
      <c r="F180" s="24">
        <v>30</v>
      </c>
      <c r="G180" s="24">
        <v>2.2000000000000002</v>
      </c>
      <c r="H180" s="24">
        <v>0.4</v>
      </c>
      <c r="I180" s="24">
        <v>9</v>
      </c>
      <c r="J180" s="24">
        <v>56</v>
      </c>
      <c r="K180" s="56"/>
      <c r="L180" s="24"/>
    </row>
    <row r="181" spans="1:12" ht="14.4">
      <c r="A181" s="19"/>
      <c r="B181" s="20"/>
      <c r="C181" s="21"/>
      <c r="D181" s="25" t="s">
        <v>33</v>
      </c>
      <c r="E181" s="54"/>
      <c r="F181" s="27"/>
      <c r="G181" s="27"/>
      <c r="H181" s="27"/>
      <c r="I181" s="27"/>
      <c r="J181" s="27"/>
      <c r="K181" s="56"/>
      <c r="L181" s="24"/>
    </row>
    <row r="182" spans="1:12" ht="14.4">
      <c r="A182" s="19"/>
      <c r="B182" s="20"/>
      <c r="C182" s="21"/>
      <c r="D182" s="22"/>
      <c r="E182" s="54" t="s">
        <v>87</v>
      </c>
      <c r="F182" s="27">
        <v>60</v>
      </c>
      <c r="G182" s="27">
        <v>0</v>
      </c>
      <c r="H182" s="27">
        <v>0</v>
      </c>
      <c r="I182" s="27">
        <v>3.5</v>
      </c>
      <c r="J182" s="27">
        <v>30.6</v>
      </c>
      <c r="K182" s="5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550</v>
      </c>
      <c r="G184" s="33">
        <f t="shared" ref="G184:J184" si="86">SUM(G177:G183)</f>
        <v>15.600000000000001</v>
      </c>
      <c r="H184" s="33">
        <f t="shared" si="86"/>
        <v>18.8</v>
      </c>
      <c r="I184" s="33">
        <f t="shared" si="86"/>
        <v>72.5</v>
      </c>
      <c r="J184" s="33">
        <f t="shared" si="86"/>
        <v>576.6</v>
      </c>
      <c r="K184" s="51"/>
      <c r="L184" s="33">
        <f t="shared" ref="L184" si="87">SUM(L177:L183)</f>
        <v>0</v>
      </c>
    </row>
    <row r="185" spans="1:12" ht="14.4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4.4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4.4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4.4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4.4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4.4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4.4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4.4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4.4">
      <c r="A195" s="37">
        <f>A177</f>
        <v>2</v>
      </c>
      <c r="B195" s="38">
        <f>B177</f>
        <v>5</v>
      </c>
      <c r="C195" s="63" t="s">
        <v>45</v>
      </c>
      <c r="D195" s="64"/>
      <c r="E195" s="39"/>
      <c r="F195" s="40">
        <f>F184+F194</f>
        <v>550</v>
      </c>
      <c r="G195" s="40">
        <f t="shared" ref="G195" si="90">G184+G194</f>
        <v>15.600000000000001</v>
      </c>
      <c r="H195" s="40">
        <f t="shared" ref="H195" si="91">H184+H194</f>
        <v>18.8</v>
      </c>
      <c r="I195" s="40">
        <f t="shared" ref="I195" si="92">I184+I194</f>
        <v>72.5</v>
      </c>
      <c r="J195" s="40">
        <f t="shared" ref="J195:L195" si="93">J184+J194</f>
        <v>576.6</v>
      </c>
      <c r="K195" s="40"/>
      <c r="L195" s="40">
        <f t="shared" si="93"/>
        <v>0</v>
      </c>
    </row>
    <row r="196" spans="1:12">
      <c r="A196" s="60"/>
      <c r="B196" s="61"/>
      <c r="C196" s="65" t="s">
        <v>88</v>
      </c>
      <c r="D196" s="65"/>
      <c r="E196" s="65"/>
      <c r="F196" s="62">
        <f>(F24+F43+F62+F81+F100+F119+F138+F157+F176+F195)/(IF(F24=0,0,1)+IF(F43=0,0,1)+IF(F62=0,0,1)+IF(F81=0,0,1)+IF(F100=0,0,1)+IF(F119=0,0,1)+IF(F138=0,0,1)+IF(F157=0,0,1)+IF(F176=0,0,1)+IF(F195=0,0,1))</f>
        <v>562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21.777999999999999</v>
      </c>
      <c r="H196" s="62">
        <f t="shared" si="94"/>
        <v>20.702999999999999</v>
      </c>
      <c r="I196" s="62">
        <f t="shared" si="94"/>
        <v>82.055999999999997</v>
      </c>
      <c r="J196" s="62">
        <f t="shared" si="94"/>
        <v>561.25</v>
      </c>
      <c r="K196" s="62"/>
      <c r="L196" s="6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2024-08-23T10:25:57Z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733BBC63FC0B43F49E34D0F7D02A8F6F_13</vt:lpwstr>
  </property>
  <property fmtid="{D5CDD505-2E9C-101B-9397-08002B2CF9AE}" pid="3" name="KSOProductBuildVer">
    <vt:lpwstr>1049-12.2.0.13266</vt:lpwstr>
  </property>
</Properties>
</file>